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212"/>
  </bookViews>
  <sheets>
    <sheet name="BOM" sheetId="1" r:id="rId1"/>
    <sheet name="history" sheetId="2" r:id="rId2"/>
  </sheets>
  <definedNames>
    <definedName name="_xlnm.Print_Area" localSheetId="0">BOM!$A$1:$I$53</definedName>
  </definedNames>
  <calcPr calcId="145621"/>
</workbook>
</file>

<file path=xl/calcChain.xml><?xml version="1.0" encoding="utf-8"?>
<calcChain xmlns="http://schemas.openxmlformats.org/spreadsheetml/2006/main">
  <c r="J44" i="1" l="1"/>
  <c r="J32" i="1" l="1"/>
  <c r="J18" i="1" l="1"/>
  <c r="J19" i="1"/>
  <c r="J23" i="1" l="1"/>
  <c r="J40" i="1" l="1"/>
  <c r="J41" i="1"/>
  <c r="J42" i="1"/>
  <c r="J43" i="1"/>
  <c r="J45" i="1"/>
  <c r="J46" i="1"/>
  <c r="J47" i="1"/>
  <c r="J48" i="1"/>
  <c r="J24" i="1" l="1"/>
  <c r="J25" i="1"/>
  <c r="J26" i="1"/>
  <c r="J27" i="1"/>
  <c r="J28" i="1"/>
  <c r="J29" i="1"/>
  <c r="J30" i="1"/>
  <c r="J31" i="1"/>
  <c r="J33" i="1"/>
  <c r="J17" i="1"/>
  <c r="J20" i="1"/>
  <c r="J7" i="1"/>
  <c r="J8" i="1"/>
  <c r="J9" i="1"/>
  <c r="J10" i="1"/>
  <c r="J13" i="1"/>
  <c r="J14" i="1"/>
  <c r="J4" i="1"/>
  <c r="J5" i="1"/>
  <c r="J6" i="1"/>
  <c r="J15" i="1"/>
  <c r="J16" i="1"/>
  <c r="J22" i="1"/>
  <c r="J21" i="1"/>
  <c r="J34" i="1"/>
  <c r="J35" i="1"/>
  <c r="J36" i="1"/>
  <c r="J37" i="1"/>
  <c r="J38" i="1"/>
  <c r="J39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3" i="1"/>
  <c r="F3" i="1"/>
  <c r="F21" i="1"/>
  <c r="F15" i="1" s="1"/>
</calcChain>
</file>

<file path=xl/sharedStrings.xml><?xml version="1.0" encoding="utf-8"?>
<sst xmlns="http://schemas.openxmlformats.org/spreadsheetml/2006/main" count="175" uniqueCount="151">
  <si>
    <t>Description</t>
  </si>
  <si>
    <t>Manufacturer</t>
  </si>
  <si>
    <t>Reference</t>
  </si>
  <si>
    <t>Footprint</t>
  </si>
  <si>
    <t>Designation</t>
  </si>
  <si>
    <t>Farnell</t>
  </si>
  <si>
    <t>Digikey</t>
  </si>
  <si>
    <t>Resistor</t>
  </si>
  <si>
    <t>Capacitor</t>
  </si>
  <si>
    <t>Semiconductor</t>
  </si>
  <si>
    <t>Misc.</t>
  </si>
  <si>
    <t>DOCUMENT HISTORY</t>
  </si>
  <si>
    <t>Date</t>
  </si>
  <si>
    <t>Rev.</t>
  </si>
  <si>
    <t>Author</t>
  </si>
  <si>
    <t>Qnt</t>
  </si>
  <si>
    <t>RS</t>
  </si>
  <si>
    <t>BOMformul</t>
  </si>
  <si>
    <t>BOM for editors</t>
  </si>
  <si>
    <t>R1</t>
  </si>
  <si>
    <t>Comments</t>
  </si>
  <si>
    <t>R2</t>
  </si>
  <si>
    <t>R3, R4</t>
  </si>
  <si>
    <t>R5</t>
  </si>
  <si>
    <t>R6</t>
  </si>
  <si>
    <t>R8, R9, R12</t>
  </si>
  <si>
    <t>C1</t>
  </si>
  <si>
    <t>C2</t>
  </si>
  <si>
    <t>D1, D2</t>
  </si>
  <si>
    <t>1N5819</t>
  </si>
  <si>
    <t>T1</t>
  </si>
  <si>
    <t>T2, T3</t>
  </si>
  <si>
    <t>S1, S2, S3</t>
  </si>
  <si>
    <t>MIC1</t>
  </si>
  <si>
    <t>R7, R10, R11</t>
  </si>
  <si>
    <t>IC1</t>
  </si>
  <si>
    <t>IC2</t>
  </si>
  <si>
    <t>IC3</t>
  </si>
  <si>
    <t>IC4</t>
  </si>
  <si>
    <t>BC547C</t>
  </si>
  <si>
    <t>IRL540</t>
  </si>
  <si>
    <t>TSOP34836</t>
  </si>
  <si>
    <t>MPX4115A</t>
  </si>
  <si>
    <t>SHT11</t>
  </si>
  <si>
    <t>LED1</t>
  </si>
  <si>
    <t>LED2</t>
  </si>
  <si>
    <t>P1</t>
  </si>
  <si>
    <t>JP1</t>
  </si>
  <si>
    <t>JP2</t>
  </si>
  <si>
    <t>K1</t>
  </si>
  <si>
    <t>LCD1</t>
  </si>
  <si>
    <t>K6</t>
  </si>
  <si>
    <t>Buzzer 12 mm</t>
  </si>
  <si>
    <t>Pro Signal</t>
  </si>
  <si>
    <t>ABT-410-RC</t>
  </si>
  <si>
    <t>through-hole 6.5 mm</t>
  </si>
  <si>
    <t>BUZ1</t>
  </si>
  <si>
    <t>K4, K5</t>
  </si>
  <si>
    <t>K2, K3</t>
  </si>
  <si>
    <t>Pin header 1x6, 2.54 mm</t>
  </si>
  <si>
    <t>Pin header 1x8, 2.54 mm</t>
  </si>
  <si>
    <t>Pin header 1x2, 2.54 mm</t>
  </si>
  <si>
    <t>Pin header 1x3, 2.54 mm</t>
  </si>
  <si>
    <t>Pin header 1x16, 2.54 mm</t>
  </si>
  <si>
    <t>Multicomp</t>
  </si>
  <si>
    <t>MCF 0.25W 1K</t>
  </si>
  <si>
    <t>MCF 0.25W 10K</t>
  </si>
  <si>
    <t>axial</t>
  </si>
  <si>
    <t>100 nF, Z5U, 50 V</t>
  </si>
  <si>
    <t xml:space="preserve">MCRR50104Z5UM0050 </t>
  </si>
  <si>
    <t>5mm pitch</t>
  </si>
  <si>
    <t>Diodes Inc</t>
  </si>
  <si>
    <t>1N5819-T</t>
  </si>
  <si>
    <t>DO41-10</t>
  </si>
  <si>
    <t>Vishay Siliconix</t>
  </si>
  <si>
    <t>TO-220AB</t>
  </si>
  <si>
    <t>On Semiconductor</t>
  </si>
  <si>
    <t>BC547CZL1G</t>
  </si>
  <si>
    <t>Fisher Elektronik</t>
  </si>
  <si>
    <t>through-hole 2.54 mm pitch single row</t>
  </si>
  <si>
    <t>SL1.025.16Z</t>
  </si>
  <si>
    <t>Jumper</t>
  </si>
  <si>
    <t>FCI</t>
  </si>
  <si>
    <t>68786-202</t>
  </si>
  <si>
    <t>n/a</t>
  </si>
  <si>
    <t>Vishay</t>
  </si>
  <si>
    <t>Maxim</t>
  </si>
  <si>
    <t>TO-92</t>
  </si>
  <si>
    <t>Freescale</t>
  </si>
  <si>
    <t>Push button 6x6 mm</t>
  </si>
  <si>
    <t>Exelitas</t>
  </si>
  <si>
    <t>VT90N1</t>
  </si>
  <si>
    <t>R13</t>
  </si>
  <si>
    <t>Sensirion</t>
  </si>
  <si>
    <t>IR LED, 940 nm, 5 mm</t>
  </si>
  <si>
    <t>OFL-5102</t>
  </si>
  <si>
    <t xml:space="preserve">MCRR50224X7RK0050 </t>
  </si>
  <si>
    <t>220 nF, X7R, 50 V</t>
  </si>
  <si>
    <t>Kingstate</t>
  </si>
  <si>
    <t>Electret microphone, 6 mm</t>
  </si>
  <si>
    <t>KECG2742PBL-A</t>
  </si>
  <si>
    <t>through-hole</t>
  </si>
  <si>
    <t>SKHHAMA010</t>
  </si>
  <si>
    <t>Alps</t>
  </si>
  <si>
    <t>LCD 2x16 with backlight</t>
  </si>
  <si>
    <t>MPT 0,5/ 6-2,54 (1725698)</t>
  </si>
  <si>
    <t>MPT05_6</t>
  </si>
  <si>
    <t>Midas</t>
  </si>
  <si>
    <t>MC21605G6WD-SPTLY</t>
  </si>
  <si>
    <t>LDR1</t>
  </si>
  <si>
    <t>R14</t>
  </si>
  <si>
    <t>0 Ω</t>
  </si>
  <si>
    <t>10 kΩ trimmer</t>
  </si>
  <si>
    <t>DO-35</t>
  </si>
  <si>
    <t>1N4148</t>
  </si>
  <si>
    <t>2.54mm pitch</t>
  </si>
  <si>
    <t>4.7 nF</t>
  </si>
  <si>
    <t>C3</t>
  </si>
  <si>
    <t>DS18B20</t>
  </si>
  <si>
    <t>DS18B20+</t>
  </si>
  <si>
    <t>MLX90614AAA</t>
  </si>
  <si>
    <t>Melexis</t>
  </si>
  <si>
    <t>IC5</t>
  </si>
  <si>
    <t>D3, D4, D5, D6, D7, D8</t>
  </si>
  <si>
    <t>LED, green, 5 mm</t>
  </si>
  <si>
    <t>L-1503GD</t>
  </si>
  <si>
    <t>Kingbright</t>
  </si>
  <si>
    <t>C4, C5, C6</t>
  </si>
  <si>
    <t>Phoenix Contact</t>
  </si>
  <si>
    <t>PCB terminal block, 6-way, 2.54 mm</t>
  </si>
  <si>
    <t>PCB 129009-1 v1.3</t>
  </si>
  <si>
    <t>1 kΩ, 5%, 0.25W</t>
  </si>
  <si>
    <t>10 kΩ, 5%, 0.25W</t>
  </si>
  <si>
    <r>
      <t xml:space="preserve">330 </t>
    </r>
    <r>
      <rPr>
        <sz val="10"/>
        <rFont val="Arial"/>
        <family val="2"/>
      </rPr>
      <t>Ω, 5%, 0.25W</t>
    </r>
  </si>
  <si>
    <r>
      <t xml:space="preserve">220 </t>
    </r>
    <r>
      <rPr>
        <sz val="10"/>
        <rFont val="Arial"/>
        <family val="2"/>
      </rPr>
      <t>Ω, 5%, 0.25W</t>
    </r>
  </si>
  <si>
    <r>
      <t>2.2 k</t>
    </r>
    <r>
      <rPr>
        <sz val="10"/>
        <rFont val="Arial"/>
        <family val="2"/>
      </rPr>
      <t>Ω, 5%, 0.25W</t>
    </r>
  </si>
  <si>
    <r>
      <t>680 k</t>
    </r>
    <r>
      <rPr>
        <sz val="10"/>
        <rFont val="Arial"/>
        <family val="2"/>
      </rPr>
      <t>Ω, 5%, 0.25W</t>
    </r>
  </si>
  <si>
    <r>
      <t xml:space="preserve">100 </t>
    </r>
    <r>
      <rPr>
        <sz val="10"/>
        <rFont val="Arial"/>
        <family val="2"/>
      </rPr>
      <t>Ω, 5%, 0.25W</t>
    </r>
  </si>
  <si>
    <r>
      <t>1 M</t>
    </r>
    <r>
      <rPr>
        <sz val="10"/>
        <rFont val="Arial"/>
        <family val="2"/>
      </rPr>
      <t>Ω, 5%, 0.25W</t>
    </r>
  </si>
  <si>
    <r>
      <t>LDR 200 k</t>
    </r>
    <r>
      <rPr>
        <sz val="10"/>
        <rFont val="Arial"/>
        <family val="2"/>
      </rPr>
      <t>Ω</t>
    </r>
  </si>
  <si>
    <r>
      <t xml:space="preserve">10 </t>
    </r>
    <r>
      <rPr>
        <sz val="10"/>
        <rFont val="Arial"/>
        <family val="2"/>
      </rPr>
      <t>µF, 16 V</t>
    </r>
  </si>
  <si>
    <t>BOM::129009-1::Arduino Boek Kit1::v1.3</t>
  </si>
  <si>
    <t>Pin socket, breakable, 1 row, 36-way, vertical</t>
  </si>
  <si>
    <t>BL1.36Z</t>
  </si>
  <si>
    <t>EPP-SIL-F-xxx</t>
  </si>
  <si>
    <t>For LCD</t>
  </si>
  <si>
    <t>Pin header, breakable, 1 row, 40-way, vertical</t>
  </si>
  <si>
    <t>TE Connectivity</t>
  </si>
  <si>
    <t>4-103321-8</t>
  </si>
  <si>
    <t>EPP-SIL-M-xxx</t>
  </si>
  <si>
    <t>For JP1, JP2, K2-6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</si>
</sst>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6"/>
        <bgColor indexed="9"/>
      </patternFill>
    </fill>
    <fill>
      <patternFill patternType="solid">
        <fgColor indexed="63"/>
        <bgColor indexed="59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Font="1"/>
    <xf numFmtId="0" fontId="0" fillId="0" borderId="0" xfId="0" applyFont="1"/>
    <xf numFmtId="0" fontId="2" fillId="2" borderId="0" xfId="0" applyFont="1" applyFill="1"/>
    <xf numFmtId="49" fontId="2" fillId="2" borderId="0" xfId="0" applyNumberFormat="1" applyFont="1" applyFill="1"/>
    <xf numFmtId="49" fontId="3" fillId="3" borderId="0" xfId="0" applyNumberFormat="1" applyFont="1" applyFill="1"/>
    <xf numFmtId="0" fontId="3" fillId="3" borderId="0" xfId="0" applyFont="1" applyFill="1"/>
    <xf numFmtId="0" fontId="4" fillId="0" borderId="0" xfId="0" applyFont="1" applyFill="1"/>
    <xf numFmtId="0" fontId="6" fillId="0" borderId="0" xfId="0" applyFont="1"/>
    <xf numFmtId="0" fontId="5" fillId="2" borderId="1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14" fontId="0" fillId="0" borderId="0" xfId="0" applyNumberFormat="1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14" fontId="0" fillId="0" borderId="0" xfId="0" applyNumberFormat="1" applyFont="1"/>
    <xf numFmtId="49" fontId="3" fillId="5" borderId="0" xfId="0" applyNumberFormat="1" applyFont="1" applyFill="1"/>
    <xf numFmtId="0" fontId="3" fillId="5" borderId="0" xfId="0" applyFont="1" applyFill="1"/>
    <xf numFmtId="0" fontId="2" fillId="2" borderId="0" xfId="0" applyFont="1" applyFill="1" applyAlignment="1">
      <alignment wrapText="1"/>
    </xf>
    <xf numFmtId="0" fontId="8" fillId="2" borderId="0" xfId="0" applyFont="1" applyFill="1"/>
    <xf numFmtId="0" fontId="0" fillId="0" borderId="0" xfId="0" applyFont="1" applyAlignment="1">
      <alignment horizontal="right" vertical="top"/>
    </xf>
    <xf numFmtId="49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vertical="top"/>
    </xf>
    <xf numFmtId="49" fontId="0" fillId="0" borderId="0" xfId="0" applyNumberFormat="1" applyFont="1" applyAlignment="1">
      <alignment vertical="top"/>
    </xf>
    <xf numFmtId="0" fontId="0" fillId="0" borderId="0" xfId="0" applyNumberFormat="1" applyFont="1"/>
    <xf numFmtId="0" fontId="6" fillId="6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49" fontId="0" fillId="0" borderId="0" xfId="0" applyNumberFormat="1" applyFont="1" applyAlignment="1">
      <alignment vertical="top" wrapText="1"/>
    </xf>
    <xf numFmtId="49" fontId="0" fillId="0" borderId="0" xfId="0" applyNumberFormat="1" applyFont="1" applyAlignment="1">
      <alignment wrapText="1"/>
    </xf>
    <xf numFmtId="49" fontId="1" fillId="2" borderId="0" xfId="0" applyNumberFormat="1" applyFont="1" applyFill="1" applyAlignment="1">
      <alignment horizontal="left"/>
    </xf>
    <xf numFmtId="0" fontId="5" fillId="4" borderId="3" xfId="0" applyFont="1" applyFill="1" applyBorder="1" applyAlignment="1">
      <alignment vertical="top" wrapText="1"/>
    </xf>
    <xf numFmtId="49" fontId="0" fillId="7" borderId="0" xfId="0" applyNumberFormat="1" applyFont="1" applyFill="1"/>
    <xf numFmtId="0" fontId="0" fillId="7" borderId="0" xfId="0" applyFont="1" applyFill="1"/>
    <xf numFmtId="0" fontId="0" fillId="7" borderId="0" xfId="0" applyNumberFormat="1" applyFont="1" applyFill="1"/>
    <xf numFmtId="0" fontId="6" fillId="7" borderId="0" xfId="0" applyFont="1" applyFill="1" applyAlignment="1">
      <alignment vertical="center"/>
    </xf>
    <xf numFmtId="49" fontId="4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tabSelected="1" workbookViewId="0">
      <selection activeCell="F47" sqref="F47"/>
    </sheetView>
  </sheetViews>
  <sheetFormatPr baseColWidth="10" defaultColWidth="11.5703125" defaultRowHeight="12.75" x14ac:dyDescent="0.2"/>
  <cols>
    <col min="1" max="1" width="33.85546875" style="1" bestFit="1" customWidth="1"/>
    <col min="2" max="2" width="22.28515625" style="1" customWidth="1"/>
    <col min="3" max="3" width="33.85546875" style="1" bestFit="1" customWidth="1"/>
    <col min="4" max="4" width="17.42578125" style="1" customWidth="1"/>
    <col min="5" max="5" width="20.7109375" style="1" customWidth="1"/>
    <col min="6" max="6" width="6" style="2" bestFit="1" customWidth="1"/>
    <col min="7" max="7" width="10.28515625" style="2" bestFit="1" customWidth="1"/>
    <col min="8" max="9" width="11.5703125" style="2"/>
    <col min="10" max="10" width="19.140625" style="2" customWidth="1"/>
    <col min="11" max="11" width="48.7109375" style="2" customWidth="1"/>
    <col min="12" max="12" width="47.5703125" style="2" customWidth="1"/>
    <col min="13" max="16384" width="11.5703125" style="2"/>
  </cols>
  <sheetData>
    <row r="1" spans="1:12" s="3" customFormat="1" ht="20.25" x14ac:dyDescent="0.3">
      <c r="A1" s="28" t="s">
        <v>141</v>
      </c>
      <c r="B1" s="28"/>
      <c r="C1" s="28"/>
      <c r="D1" s="28"/>
      <c r="E1" s="28"/>
      <c r="F1" s="28"/>
      <c r="K1" s="17"/>
    </row>
    <row r="2" spans="1:12" s="3" customFormat="1" ht="20.25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3" t="s">
        <v>15</v>
      </c>
      <c r="G2" s="3" t="s">
        <v>5</v>
      </c>
      <c r="H2" s="3" t="s">
        <v>6</v>
      </c>
      <c r="I2" s="3" t="s">
        <v>16</v>
      </c>
      <c r="J2" s="3" t="s">
        <v>17</v>
      </c>
      <c r="K2" s="16" t="s">
        <v>20</v>
      </c>
      <c r="L2" s="16" t="s">
        <v>18</v>
      </c>
    </row>
    <row r="3" spans="1:12" s="15" customFormat="1" ht="14.25" x14ac:dyDescent="0.2">
      <c r="A3" s="14" t="s">
        <v>7</v>
      </c>
      <c r="B3" s="14"/>
      <c r="C3" s="14"/>
      <c r="D3" s="14"/>
      <c r="E3" s="14"/>
      <c r="F3" s="15">
        <f>SUM(F4:F14)</f>
        <v>16</v>
      </c>
      <c r="J3" s="24" t="str">
        <f>CONCATENATE(E3,IF(ISBLANK(E3),""," = "),A3)</f>
        <v>Resistor</v>
      </c>
    </row>
    <row r="4" spans="1:12" ht="14.25" x14ac:dyDescent="0.2">
      <c r="A4" s="19" t="s">
        <v>133</v>
      </c>
      <c r="B4" s="19"/>
      <c r="C4" s="20"/>
      <c r="D4" s="21" t="s">
        <v>67</v>
      </c>
      <c r="E4" s="19" t="s">
        <v>19</v>
      </c>
      <c r="F4" s="20">
        <v>1</v>
      </c>
      <c r="G4" s="20"/>
      <c r="H4" s="20"/>
      <c r="I4" s="20"/>
      <c r="J4" s="25" t="str">
        <f t="shared" ref="J4:J83" si="0">CONCATENATE(E4,IF(ISBLANK(E4),""," = "),A4)</f>
        <v>R1 = 330 Ω, 5%, 0.25W</v>
      </c>
      <c r="K4" s="20"/>
      <c r="L4" s="25"/>
    </row>
    <row r="5" spans="1:12" ht="14.25" x14ac:dyDescent="0.2">
      <c r="A5" s="19" t="s">
        <v>134</v>
      </c>
      <c r="B5" s="19"/>
      <c r="C5" s="20"/>
      <c r="D5" s="21" t="s">
        <v>67</v>
      </c>
      <c r="E5" s="19" t="s">
        <v>21</v>
      </c>
      <c r="F5" s="20">
        <v>1</v>
      </c>
      <c r="G5" s="20"/>
      <c r="H5" s="20"/>
      <c r="I5" s="20"/>
      <c r="J5" s="25" t="str">
        <f t="shared" si="0"/>
        <v>R2 = 220 Ω, 5%, 0.25W</v>
      </c>
      <c r="K5" s="20"/>
      <c r="L5" s="20"/>
    </row>
    <row r="6" spans="1:12" ht="14.25" x14ac:dyDescent="0.2">
      <c r="A6" s="19" t="s">
        <v>135</v>
      </c>
      <c r="B6" s="19"/>
      <c r="C6" s="20"/>
      <c r="D6" s="21" t="s">
        <v>67</v>
      </c>
      <c r="E6" s="19" t="s">
        <v>22</v>
      </c>
      <c r="F6" s="20">
        <v>2</v>
      </c>
      <c r="G6" s="20"/>
      <c r="H6" s="20"/>
      <c r="I6" s="20"/>
      <c r="J6" s="25" t="str">
        <f t="shared" si="0"/>
        <v>R3, R4 = 2.2 kΩ, 5%, 0.25W</v>
      </c>
      <c r="K6" s="20"/>
      <c r="L6" s="20"/>
    </row>
    <row r="7" spans="1:12" ht="14.25" x14ac:dyDescent="0.2">
      <c r="A7" s="19" t="s">
        <v>136</v>
      </c>
      <c r="B7" s="19"/>
      <c r="C7" s="20"/>
      <c r="D7" s="21" t="s">
        <v>67</v>
      </c>
      <c r="E7" s="19" t="s">
        <v>23</v>
      </c>
      <c r="F7" s="20">
        <v>1</v>
      </c>
      <c r="G7" s="20"/>
      <c r="H7" s="20"/>
      <c r="I7" s="20"/>
      <c r="J7" s="25" t="str">
        <f t="shared" si="0"/>
        <v>R5 = 680 kΩ, 5%, 0.25W</v>
      </c>
      <c r="K7" s="20"/>
      <c r="L7" s="20"/>
    </row>
    <row r="8" spans="1:12" ht="14.25" x14ac:dyDescent="0.2">
      <c r="A8" s="19" t="s">
        <v>137</v>
      </c>
      <c r="B8" s="19"/>
      <c r="C8" s="20"/>
      <c r="D8" s="21" t="s">
        <v>67</v>
      </c>
      <c r="E8" s="19" t="s">
        <v>24</v>
      </c>
      <c r="F8" s="20">
        <v>1</v>
      </c>
      <c r="G8" s="20"/>
      <c r="H8" s="20"/>
      <c r="I8" s="20"/>
      <c r="J8" s="25" t="str">
        <f t="shared" si="0"/>
        <v>R6 = 100 Ω, 5%, 0.25W</v>
      </c>
      <c r="K8" s="20"/>
      <c r="L8" s="20"/>
    </row>
    <row r="9" spans="1:12" ht="14.25" x14ac:dyDescent="0.2">
      <c r="A9" s="21" t="s">
        <v>131</v>
      </c>
      <c r="B9" s="21" t="s">
        <v>64</v>
      </c>
      <c r="C9" s="21" t="s">
        <v>65</v>
      </c>
      <c r="D9" s="21" t="s">
        <v>67</v>
      </c>
      <c r="E9" s="19" t="s">
        <v>25</v>
      </c>
      <c r="F9" s="20">
        <v>3</v>
      </c>
      <c r="G9" s="20">
        <v>9339051</v>
      </c>
      <c r="H9" s="20"/>
      <c r="I9" s="20"/>
      <c r="J9" s="25" t="str">
        <f t="shared" si="0"/>
        <v>R8, R9, R12 = 1 kΩ, 5%, 0.25W</v>
      </c>
      <c r="K9" s="20"/>
      <c r="L9" s="20"/>
    </row>
    <row r="10" spans="1:12" ht="14.25" x14ac:dyDescent="0.2">
      <c r="A10" s="21" t="s">
        <v>132</v>
      </c>
      <c r="B10" s="21" t="s">
        <v>64</v>
      </c>
      <c r="C10" s="21" t="s">
        <v>66</v>
      </c>
      <c r="D10" s="21" t="s">
        <v>67</v>
      </c>
      <c r="E10" s="19" t="s">
        <v>34</v>
      </c>
      <c r="F10" s="20">
        <v>3</v>
      </c>
      <c r="G10" s="20">
        <v>9339060</v>
      </c>
      <c r="H10" s="20"/>
      <c r="I10" s="20"/>
      <c r="J10" s="25" t="str">
        <f t="shared" si="0"/>
        <v>R7, R10, R11 = 10 kΩ, 5%, 0.25W</v>
      </c>
      <c r="K10" s="20"/>
      <c r="L10" s="20"/>
    </row>
    <row r="11" spans="1:12" s="20" customFormat="1" ht="14.25" x14ac:dyDescent="0.2">
      <c r="A11" s="19" t="s">
        <v>138</v>
      </c>
      <c r="B11" s="21"/>
      <c r="C11" s="21"/>
      <c r="D11" s="21" t="s">
        <v>67</v>
      </c>
      <c r="E11" s="19" t="s">
        <v>92</v>
      </c>
      <c r="F11" s="20">
        <v>1</v>
      </c>
      <c r="J11" s="25"/>
    </row>
    <row r="12" spans="1:12" s="20" customFormat="1" ht="14.25" x14ac:dyDescent="0.2">
      <c r="A12" s="21" t="s">
        <v>111</v>
      </c>
      <c r="B12" s="21"/>
      <c r="C12" s="21"/>
      <c r="D12" s="21" t="s">
        <v>67</v>
      </c>
      <c r="E12" s="19" t="s">
        <v>110</v>
      </c>
      <c r="F12" s="20">
        <v>1</v>
      </c>
      <c r="J12" s="25"/>
    </row>
    <row r="13" spans="1:12" ht="14.25" x14ac:dyDescent="0.2">
      <c r="A13" s="19" t="s">
        <v>139</v>
      </c>
      <c r="B13" s="19" t="s">
        <v>90</v>
      </c>
      <c r="C13" s="20" t="s">
        <v>91</v>
      </c>
      <c r="D13" s="19"/>
      <c r="E13" s="19" t="s">
        <v>109</v>
      </c>
      <c r="F13" s="20">
        <v>1</v>
      </c>
      <c r="G13" s="20">
        <v>2293503</v>
      </c>
      <c r="H13" s="20"/>
      <c r="I13" s="20"/>
      <c r="J13" s="25" t="str">
        <f t="shared" si="0"/>
        <v>LDR1 = LDR 200 kΩ</v>
      </c>
      <c r="K13" s="20"/>
      <c r="L13" s="20"/>
    </row>
    <row r="14" spans="1:12" ht="14.25" x14ac:dyDescent="0.2">
      <c r="A14" s="19" t="s">
        <v>112</v>
      </c>
      <c r="B14" s="19"/>
      <c r="C14" s="19"/>
      <c r="D14" s="19"/>
      <c r="E14" s="19" t="s">
        <v>46</v>
      </c>
      <c r="F14" s="20">
        <v>1</v>
      </c>
      <c r="G14" s="20">
        <v>1227539</v>
      </c>
      <c r="H14" s="20"/>
      <c r="I14" s="20"/>
      <c r="J14" s="25" t="str">
        <f t="shared" si="0"/>
        <v>P1 = 10 kΩ trimmer</v>
      </c>
      <c r="K14" s="20"/>
      <c r="L14" s="20"/>
    </row>
    <row r="15" spans="1:12" s="15" customFormat="1" ht="14.25" x14ac:dyDescent="0.2">
      <c r="A15" s="14" t="s">
        <v>8</v>
      </c>
      <c r="B15" s="14"/>
      <c r="C15" s="14"/>
      <c r="D15" s="14"/>
      <c r="E15" s="14"/>
      <c r="F15" s="15">
        <f>SUM(F16:F22)</f>
        <v>10</v>
      </c>
      <c r="J15" s="24" t="str">
        <f t="shared" si="0"/>
        <v>Capacitor</v>
      </c>
    </row>
    <row r="16" spans="1:12" ht="14.25" x14ac:dyDescent="0.2">
      <c r="A16" s="19" t="s">
        <v>97</v>
      </c>
      <c r="B16" s="21" t="s">
        <v>64</v>
      </c>
      <c r="C16" s="19" t="s">
        <v>96</v>
      </c>
      <c r="D16" s="19" t="s">
        <v>70</v>
      </c>
      <c r="E16" s="19" t="s">
        <v>26</v>
      </c>
      <c r="F16" s="20">
        <v>1</v>
      </c>
      <c r="G16" s="20">
        <v>1216441</v>
      </c>
      <c r="H16" s="20"/>
      <c r="I16" s="20"/>
      <c r="J16" s="25" t="str">
        <f t="shared" si="0"/>
        <v>C1 = 220 nF, X7R, 50 V</v>
      </c>
      <c r="K16" s="20"/>
      <c r="L16" s="20"/>
    </row>
    <row r="17" spans="1:12" ht="14.25" x14ac:dyDescent="0.2">
      <c r="A17" s="21" t="s">
        <v>68</v>
      </c>
      <c r="B17" s="21" t="s">
        <v>64</v>
      </c>
      <c r="C17" s="22" t="s">
        <v>69</v>
      </c>
      <c r="D17" s="20" t="s">
        <v>70</v>
      </c>
      <c r="E17" s="19" t="s">
        <v>27</v>
      </c>
      <c r="F17" s="20">
        <v>1</v>
      </c>
      <c r="G17" s="21">
        <v>1216445</v>
      </c>
      <c r="H17" s="20"/>
      <c r="I17" s="20"/>
      <c r="J17" s="25" t="str">
        <f t="shared" si="0"/>
        <v>C2 = 100 nF, Z5U, 50 V</v>
      </c>
      <c r="K17" s="20"/>
      <c r="L17" s="20"/>
    </row>
    <row r="18" spans="1:12" s="20" customFormat="1" ht="14.25" x14ac:dyDescent="0.2">
      <c r="A18" s="21" t="s">
        <v>116</v>
      </c>
      <c r="B18" s="21"/>
      <c r="C18" s="22"/>
      <c r="D18" s="20" t="s">
        <v>70</v>
      </c>
      <c r="E18" s="19" t="s">
        <v>117</v>
      </c>
      <c r="F18" s="20">
        <v>1</v>
      </c>
      <c r="G18" s="21"/>
      <c r="J18" s="25" t="str">
        <f t="shared" si="0"/>
        <v>C3 = 4.7 nF</v>
      </c>
    </row>
    <row r="19" spans="1:12" s="20" customFormat="1" ht="14.25" x14ac:dyDescent="0.2">
      <c r="A19" s="21" t="s">
        <v>140</v>
      </c>
      <c r="B19" s="21"/>
      <c r="C19" s="22"/>
      <c r="D19" s="20" t="s">
        <v>115</v>
      </c>
      <c r="E19" s="19" t="s">
        <v>127</v>
      </c>
      <c r="F19" s="20">
        <v>3</v>
      </c>
      <c r="G19" s="21"/>
      <c r="J19" s="25" t="str">
        <f t="shared" si="0"/>
        <v>C4, C5, C6 = 10 µF, 16 V</v>
      </c>
    </row>
    <row r="20" spans="1:12" ht="14.25" x14ac:dyDescent="0.2">
      <c r="A20" s="19"/>
      <c r="B20" s="19"/>
      <c r="C20" s="19"/>
      <c r="D20" s="19"/>
      <c r="E20" s="19"/>
      <c r="F20" s="20"/>
      <c r="G20" s="20"/>
      <c r="H20" s="20"/>
      <c r="I20" s="20"/>
      <c r="J20" s="25" t="str">
        <f t="shared" si="0"/>
        <v/>
      </c>
      <c r="K20" s="20"/>
      <c r="L20" s="20"/>
    </row>
    <row r="21" spans="1:12" s="6" customFormat="1" ht="14.25" x14ac:dyDescent="0.2">
      <c r="A21" s="5" t="s">
        <v>9</v>
      </c>
      <c r="B21" s="5"/>
      <c r="C21" s="5"/>
      <c r="D21" s="5"/>
      <c r="E21" s="5"/>
      <c r="F21" s="6">
        <f>SUM(F29:F30)</f>
        <v>2</v>
      </c>
      <c r="J21" s="24" t="str">
        <f>CONCATENATE(E21,IF(ISBLANK(E21),""," = "),A21)</f>
        <v>Semiconductor</v>
      </c>
    </row>
    <row r="22" spans="1:12" ht="14.25" x14ac:dyDescent="0.2">
      <c r="A22" s="19" t="s">
        <v>29</v>
      </c>
      <c r="B22" s="20" t="s">
        <v>71</v>
      </c>
      <c r="C22" s="20" t="s">
        <v>72</v>
      </c>
      <c r="D22" s="20" t="s">
        <v>73</v>
      </c>
      <c r="E22" s="19" t="s">
        <v>28</v>
      </c>
      <c r="F22" s="20">
        <v>2</v>
      </c>
      <c r="G22" s="20">
        <v>1843714</v>
      </c>
      <c r="H22" s="20"/>
      <c r="I22" s="20"/>
      <c r="J22" s="25" t="str">
        <f t="shared" si="0"/>
        <v>D1, D2 = 1N5819</v>
      </c>
      <c r="K22" s="20"/>
      <c r="L22" s="20"/>
    </row>
    <row r="23" spans="1:12" s="20" customFormat="1" ht="14.25" x14ac:dyDescent="0.2">
      <c r="A23" s="19" t="s">
        <v>114</v>
      </c>
      <c r="B23" s="19"/>
      <c r="C23" s="19" t="s">
        <v>114</v>
      </c>
      <c r="D23" s="19" t="s">
        <v>113</v>
      </c>
      <c r="E23" s="19" t="s">
        <v>123</v>
      </c>
      <c r="F23" s="20">
        <v>6</v>
      </c>
      <c r="J23" s="25" t="str">
        <f t="shared" si="0"/>
        <v>D3, D4, D5, D6, D7, D8 = 1N4148</v>
      </c>
    </row>
    <row r="24" spans="1:12" ht="14.25" x14ac:dyDescent="0.2">
      <c r="A24" s="19" t="s">
        <v>124</v>
      </c>
      <c r="B24" s="19" t="s">
        <v>126</v>
      </c>
      <c r="C24" s="19" t="s">
        <v>125</v>
      </c>
      <c r="D24" s="19"/>
      <c r="E24" s="19" t="s">
        <v>44</v>
      </c>
      <c r="F24" s="20">
        <v>1</v>
      </c>
      <c r="G24" s="23">
        <v>2335726</v>
      </c>
      <c r="H24" s="20"/>
      <c r="I24" s="20"/>
      <c r="J24" s="25" t="str">
        <f t="shared" si="0"/>
        <v>LED1 = LED, green, 5 mm</v>
      </c>
      <c r="K24" s="20"/>
      <c r="L24" s="20"/>
    </row>
    <row r="25" spans="1:12" ht="14.25" x14ac:dyDescent="0.2">
      <c r="A25" s="19" t="s">
        <v>94</v>
      </c>
      <c r="B25" s="19" t="s">
        <v>64</v>
      </c>
      <c r="C25" s="19" t="s">
        <v>95</v>
      </c>
      <c r="D25" s="19"/>
      <c r="E25" s="19" t="s">
        <v>45</v>
      </c>
      <c r="F25" s="20">
        <v>1</v>
      </c>
      <c r="G25" s="20">
        <v>1716710</v>
      </c>
      <c r="H25" s="20"/>
      <c r="I25" s="20"/>
      <c r="J25" s="25" t="str">
        <f t="shared" si="0"/>
        <v>LED2 = IR LED, 940 nm, 5 mm</v>
      </c>
      <c r="K25" s="20"/>
      <c r="L25" s="20"/>
    </row>
    <row r="26" spans="1:12" ht="14.25" x14ac:dyDescent="0.2">
      <c r="A26" s="19" t="s">
        <v>39</v>
      </c>
      <c r="B26" s="19" t="s">
        <v>76</v>
      </c>
      <c r="C26" s="19" t="s">
        <v>77</v>
      </c>
      <c r="D26" s="19" t="s">
        <v>87</v>
      </c>
      <c r="E26" s="20" t="s">
        <v>30</v>
      </c>
      <c r="F26" s="20">
        <v>1</v>
      </c>
      <c r="G26" s="20">
        <v>9558578</v>
      </c>
      <c r="H26" s="20"/>
      <c r="I26" s="20"/>
      <c r="J26" s="25" t="str">
        <f t="shared" si="0"/>
        <v>T1 = BC547C</v>
      </c>
      <c r="K26" s="20"/>
      <c r="L26" s="20"/>
    </row>
    <row r="27" spans="1:12" ht="14.25" x14ac:dyDescent="0.2">
      <c r="A27" s="19" t="s">
        <v>40</v>
      </c>
      <c r="B27" s="19" t="s">
        <v>74</v>
      </c>
      <c r="C27" s="19" t="s">
        <v>40</v>
      </c>
      <c r="D27" s="20" t="s">
        <v>75</v>
      </c>
      <c r="E27" s="20" t="s">
        <v>31</v>
      </c>
      <c r="F27" s="20">
        <v>2</v>
      </c>
      <c r="G27" s="20">
        <v>8651078</v>
      </c>
      <c r="H27" s="20"/>
      <c r="I27" s="20"/>
      <c r="J27" s="25" t="str">
        <f t="shared" si="0"/>
        <v>T2, T3 = IRL540</v>
      </c>
      <c r="K27" s="20"/>
      <c r="L27" s="20"/>
    </row>
    <row r="28" spans="1:12" ht="14.25" x14ac:dyDescent="0.2">
      <c r="A28" s="19" t="s">
        <v>41</v>
      </c>
      <c r="B28" s="19" t="s">
        <v>85</v>
      </c>
      <c r="C28" s="19" t="s">
        <v>41</v>
      </c>
      <c r="D28" s="19"/>
      <c r="E28" s="19" t="s">
        <v>35</v>
      </c>
      <c r="F28" s="20">
        <v>1</v>
      </c>
      <c r="G28" s="20">
        <v>4913127</v>
      </c>
      <c r="H28" s="20"/>
      <c r="I28" s="20"/>
      <c r="J28" s="25" t="str">
        <f t="shared" si="0"/>
        <v>IC1 = TSOP34836</v>
      </c>
      <c r="K28" s="20"/>
      <c r="L28" s="20"/>
    </row>
    <row r="29" spans="1:12" ht="14.25" x14ac:dyDescent="0.2">
      <c r="A29" s="19" t="s">
        <v>118</v>
      </c>
      <c r="B29" s="19" t="s">
        <v>86</v>
      </c>
      <c r="C29" s="20" t="s">
        <v>119</v>
      </c>
      <c r="D29" s="19" t="s">
        <v>87</v>
      </c>
      <c r="E29" s="19" t="s">
        <v>36</v>
      </c>
      <c r="F29" s="20">
        <v>1</v>
      </c>
      <c r="G29" s="20">
        <v>1187948</v>
      </c>
      <c r="H29" s="20"/>
      <c r="I29" s="20"/>
      <c r="J29" s="25" t="str">
        <f t="shared" si="0"/>
        <v>IC2 = DS18B20</v>
      </c>
      <c r="K29" s="20"/>
      <c r="L29" s="20"/>
    </row>
    <row r="30" spans="1:12" s="31" customFormat="1" ht="14.25" x14ac:dyDescent="0.2">
      <c r="A30" s="30" t="s">
        <v>42</v>
      </c>
      <c r="B30" s="30" t="s">
        <v>88</v>
      </c>
      <c r="C30" s="30"/>
      <c r="D30" s="30"/>
      <c r="E30" s="30" t="s">
        <v>37</v>
      </c>
      <c r="F30" s="31">
        <v>1</v>
      </c>
      <c r="G30" s="32">
        <v>1457150</v>
      </c>
      <c r="J30" s="33" t="str">
        <f t="shared" si="0"/>
        <v>IC3 = MPX4115A</v>
      </c>
    </row>
    <row r="31" spans="1:12" s="31" customFormat="1" ht="14.25" x14ac:dyDescent="0.2">
      <c r="A31" s="30" t="s">
        <v>43</v>
      </c>
      <c r="B31" s="30" t="s">
        <v>93</v>
      </c>
      <c r="C31" s="30"/>
      <c r="D31" s="30"/>
      <c r="E31" s="30" t="s">
        <v>38</v>
      </c>
      <c r="F31" s="31">
        <v>1</v>
      </c>
      <c r="G31" s="31">
        <v>1590511</v>
      </c>
      <c r="J31" s="33" t="str">
        <f t="shared" si="0"/>
        <v>IC4 = SHT11</v>
      </c>
    </row>
    <row r="32" spans="1:12" s="31" customFormat="1" ht="14.25" x14ac:dyDescent="0.2">
      <c r="A32" s="30" t="s">
        <v>120</v>
      </c>
      <c r="B32" s="30" t="s">
        <v>121</v>
      </c>
      <c r="C32" s="30"/>
      <c r="D32" s="30"/>
      <c r="E32" s="30" t="s">
        <v>122</v>
      </c>
      <c r="F32" s="31">
        <v>1</v>
      </c>
      <c r="J32" s="33" t="str">
        <f t="shared" si="0"/>
        <v>IC5 = MLX90614AAA</v>
      </c>
    </row>
    <row r="33" spans="1:12" ht="14.25" x14ac:dyDescent="0.2">
      <c r="A33" s="19"/>
      <c r="B33" s="19"/>
      <c r="C33" s="19"/>
      <c r="D33" s="19"/>
      <c r="E33" s="19"/>
      <c r="F33" s="20"/>
      <c r="G33" s="20"/>
      <c r="H33" s="20"/>
      <c r="I33" s="20"/>
      <c r="J33" s="25" t="str">
        <f t="shared" si="0"/>
        <v/>
      </c>
      <c r="K33" s="20"/>
      <c r="L33" s="20"/>
    </row>
    <row r="34" spans="1:12" s="6" customFormat="1" ht="14.25" x14ac:dyDescent="0.2">
      <c r="A34" s="5" t="s">
        <v>10</v>
      </c>
      <c r="B34" s="5"/>
      <c r="C34" s="5"/>
      <c r="D34" s="5"/>
      <c r="E34" s="5"/>
      <c r="J34" s="24" t="str">
        <f t="shared" si="0"/>
        <v>Misc.</v>
      </c>
    </row>
    <row r="35" spans="1:12" s="7" customFormat="1" ht="14.25" x14ac:dyDescent="0.2">
      <c r="A35" s="19" t="s">
        <v>89</v>
      </c>
      <c r="B35" s="19" t="s">
        <v>103</v>
      </c>
      <c r="C35" s="20" t="s">
        <v>102</v>
      </c>
      <c r="D35" s="20"/>
      <c r="E35" s="23" t="s">
        <v>32</v>
      </c>
      <c r="F35" s="23">
        <v>3</v>
      </c>
      <c r="G35" s="23">
        <v>1656424</v>
      </c>
      <c r="J35" s="25" t="str">
        <f t="shared" si="0"/>
        <v>S1, S2, S3 = Push button 6x6 mm</v>
      </c>
    </row>
    <row r="36" spans="1:12" ht="14.25" x14ac:dyDescent="0.2">
      <c r="A36" s="19" t="s">
        <v>99</v>
      </c>
      <c r="B36" s="19" t="s">
        <v>98</v>
      </c>
      <c r="C36" s="19" t="s">
        <v>100</v>
      </c>
      <c r="D36" s="19" t="s">
        <v>101</v>
      </c>
      <c r="E36" s="19" t="s">
        <v>33</v>
      </c>
      <c r="F36" s="20">
        <v>1</v>
      </c>
      <c r="G36" s="20">
        <v>1502742</v>
      </c>
      <c r="H36" s="20"/>
      <c r="I36" s="20"/>
      <c r="J36" s="25" t="str">
        <f t="shared" si="0"/>
        <v>MIC1 = Electret microphone, 6 mm</v>
      </c>
      <c r="K36" s="20"/>
      <c r="L36" s="20"/>
    </row>
    <row r="37" spans="1:12" ht="14.25" x14ac:dyDescent="0.2">
      <c r="A37" s="19" t="s">
        <v>61</v>
      </c>
      <c r="B37" s="22"/>
      <c r="C37" s="21"/>
      <c r="D37" s="21" t="s">
        <v>79</v>
      </c>
      <c r="E37" s="19" t="s">
        <v>47</v>
      </c>
      <c r="F37" s="20"/>
      <c r="G37" s="7"/>
      <c r="H37" s="20"/>
      <c r="I37" s="20"/>
      <c r="J37" s="25" t="str">
        <f t="shared" si="0"/>
        <v>JP1 = Pin header 1x2, 2.54 mm</v>
      </c>
      <c r="K37" s="20"/>
      <c r="L37" s="20"/>
    </row>
    <row r="38" spans="1:12" ht="14.25" x14ac:dyDescent="0.2">
      <c r="A38" s="19" t="s">
        <v>62</v>
      </c>
      <c r="B38" s="22"/>
      <c r="C38" s="21"/>
      <c r="D38" s="21" t="s">
        <v>79</v>
      </c>
      <c r="E38" s="19" t="s">
        <v>48</v>
      </c>
      <c r="F38" s="20"/>
      <c r="G38" s="20"/>
      <c r="H38" s="20"/>
      <c r="I38" s="20"/>
      <c r="J38" s="25" t="str">
        <f t="shared" si="0"/>
        <v>JP2 = Pin header 1x3, 2.54 mm</v>
      </c>
      <c r="K38" s="20"/>
      <c r="L38" s="20"/>
    </row>
    <row r="39" spans="1:12" ht="14.25" x14ac:dyDescent="0.2">
      <c r="A39" s="19" t="s">
        <v>59</v>
      </c>
      <c r="B39" s="22"/>
      <c r="C39" s="21"/>
      <c r="D39" s="21" t="s">
        <v>79</v>
      </c>
      <c r="E39" s="19" t="s">
        <v>58</v>
      </c>
      <c r="F39" s="20"/>
      <c r="G39" s="20"/>
      <c r="H39" s="20"/>
      <c r="I39" s="20"/>
      <c r="J39" s="25" t="str">
        <f t="shared" si="0"/>
        <v>K2, K3 = Pin header 1x6, 2.54 mm</v>
      </c>
      <c r="K39" s="20"/>
      <c r="L39" s="20"/>
    </row>
    <row r="40" spans="1:12" ht="14.25" x14ac:dyDescent="0.2">
      <c r="A40" s="19" t="s">
        <v>60</v>
      </c>
      <c r="B40" s="22"/>
      <c r="C40" s="21"/>
      <c r="D40" s="21" t="s">
        <v>79</v>
      </c>
      <c r="E40" s="19" t="s">
        <v>57</v>
      </c>
      <c r="F40" s="20"/>
      <c r="G40" s="20"/>
      <c r="H40" s="20"/>
      <c r="I40" s="20"/>
      <c r="J40" s="25" t="str">
        <f t="shared" si="0"/>
        <v>K4, K5 = Pin header 1x8, 2.54 mm</v>
      </c>
      <c r="K40" s="20"/>
      <c r="L40" s="20"/>
    </row>
    <row r="41" spans="1:12" ht="14.25" x14ac:dyDescent="0.2">
      <c r="A41" s="19" t="s">
        <v>129</v>
      </c>
      <c r="B41" s="19" t="s">
        <v>128</v>
      </c>
      <c r="C41" s="27" t="s">
        <v>105</v>
      </c>
      <c r="D41" s="19" t="s">
        <v>106</v>
      </c>
      <c r="E41" s="19" t="s">
        <v>49</v>
      </c>
      <c r="F41" s="20">
        <v>1</v>
      </c>
      <c r="G41" s="20">
        <v>3041426</v>
      </c>
      <c r="H41" s="20"/>
      <c r="I41" s="20"/>
      <c r="J41" s="25" t="str">
        <f t="shared" si="0"/>
        <v>K1 = PCB terminal block, 6-way, 2.54 mm</v>
      </c>
      <c r="K41" s="20"/>
      <c r="L41" s="20"/>
    </row>
    <row r="42" spans="1:12" ht="14.25" x14ac:dyDescent="0.2">
      <c r="A42" s="19" t="s">
        <v>104</v>
      </c>
      <c r="B42" s="19" t="s">
        <v>107</v>
      </c>
      <c r="C42" s="19" t="s">
        <v>108</v>
      </c>
      <c r="D42" s="19"/>
      <c r="E42" s="19" t="s">
        <v>50</v>
      </c>
      <c r="F42" s="20">
        <v>1</v>
      </c>
      <c r="G42" s="20">
        <v>2063236</v>
      </c>
      <c r="H42" s="20"/>
      <c r="I42" s="20"/>
      <c r="J42" s="25" t="str">
        <f t="shared" si="0"/>
        <v>LCD1 = LCD 2x16 with backlight</v>
      </c>
      <c r="K42" s="20"/>
      <c r="L42" s="20"/>
    </row>
    <row r="43" spans="1:12" ht="14.25" x14ac:dyDescent="0.2">
      <c r="A43" s="19" t="s">
        <v>63</v>
      </c>
      <c r="B43" s="22" t="s">
        <v>78</v>
      </c>
      <c r="C43" s="21" t="s">
        <v>80</v>
      </c>
      <c r="D43" s="21" t="s">
        <v>79</v>
      </c>
      <c r="E43" s="19" t="s">
        <v>51</v>
      </c>
      <c r="F43" s="20"/>
      <c r="G43" s="20"/>
      <c r="H43" s="20"/>
      <c r="I43" s="20"/>
      <c r="J43" s="25" t="str">
        <f t="shared" si="0"/>
        <v>K6 = Pin header 1x16, 2.54 mm</v>
      </c>
      <c r="K43" s="20"/>
      <c r="L43" s="20"/>
    </row>
    <row r="44" spans="1:12" s="20" customFormat="1" ht="14.25" x14ac:dyDescent="0.2">
      <c r="A44" s="19" t="s">
        <v>142</v>
      </c>
      <c r="B44" s="19" t="s">
        <v>78</v>
      </c>
      <c r="C44" s="19" t="s">
        <v>143</v>
      </c>
      <c r="D44" s="34" t="s">
        <v>144</v>
      </c>
      <c r="E44" s="34" t="s">
        <v>145</v>
      </c>
      <c r="F44" s="20">
        <v>1</v>
      </c>
      <c r="G44" s="20">
        <v>9728856</v>
      </c>
      <c r="J44" s="25" t="str">
        <f t="shared" si="0"/>
        <v>For LCD = Pin socket, breakable, 1 row, 36-way, vertical</v>
      </c>
    </row>
    <row r="45" spans="1:12" ht="14.25" x14ac:dyDescent="0.2">
      <c r="A45" s="22" t="s">
        <v>52</v>
      </c>
      <c r="B45" s="22" t="s">
        <v>53</v>
      </c>
      <c r="C45" s="22" t="s">
        <v>54</v>
      </c>
      <c r="D45" s="22" t="s">
        <v>55</v>
      </c>
      <c r="E45" s="26" t="s">
        <v>56</v>
      </c>
      <c r="F45" s="18">
        <v>1</v>
      </c>
      <c r="G45" s="18">
        <v>1022402</v>
      </c>
      <c r="H45" s="20"/>
      <c r="I45" s="20"/>
      <c r="J45" s="25" t="str">
        <f t="shared" si="0"/>
        <v>BUZ1 = Buzzer 12 mm</v>
      </c>
      <c r="K45" s="20"/>
      <c r="L45" s="20"/>
    </row>
    <row r="46" spans="1:12" ht="14.25" x14ac:dyDescent="0.2">
      <c r="A46" s="20" t="s">
        <v>81</v>
      </c>
      <c r="B46" s="22" t="s">
        <v>82</v>
      </c>
      <c r="C46" s="21" t="s">
        <v>83</v>
      </c>
      <c r="D46" s="22" t="s">
        <v>84</v>
      </c>
      <c r="E46" s="26"/>
      <c r="F46" s="21">
        <v>2</v>
      </c>
      <c r="G46" s="21">
        <v>1654800</v>
      </c>
      <c r="H46" s="20"/>
      <c r="I46" s="20"/>
      <c r="J46" s="25" t="str">
        <f t="shared" si="0"/>
        <v>Jumper</v>
      </c>
      <c r="K46" s="20"/>
      <c r="L46" s="20"/>
    </row>
    <row r="47" spans="1:12" ht="14.25" x14ac:dyDescent="0.2">
      <c r="A47" s="34" t="s">
        <v>146</v>
      </c>
      <c r="B47" s="19" t="s">
        <v>147</v>
      </c>
      <c r="C47" s="34" t="s">
        <v>148</v>
      </c>
      <c r="D47" s="34" t="s">
        <v>149</v>
      </c>
      <c r="E47" s="34" t="s">
        <v>150</v>
      </c>
      <c r="F47" s="7">
        <v>1</v>
      </c>
      <c r="G47" s="20">
        <v>1098454</v>
      </c>
      <c r="H47" s="20"/>
      <c r="I47" s="20"/>
      <c r="J47" s="25" t="str">
        <f t="shared" si="0"/>
        <v>For JP1, JP2, K2-6 = Pin header, breakable, 1 row, 40-way, vertical</v>
      </c>
      <c r="K47" s="20"/>
      <c r="L47" s="20"/>
    </row>
    <row r="48" spans="1:12" ht="14.25" x14ac:dyDescent="0.2">
      <c r="A48" s="20" t="s">
        <v>130</v>
      </c>
      <c r="B48" s="19"/>
      <c r="C48" s="19"/>
      <c r="D48" s="19"/>
      <c r="E48" s="19"/>
      <c r="F48" s="20">
        <v>1</v>
      </c>
      <c r="G48" s="20"/>
      <c r="H48" s="20"/>
      <c r="I48" s="20"/>
      <c r="J48" s="25" t="str">
        <f t="shared" si="0"/>
        <v>PCB 129009-1 v1.3</v>
      </c>
      <c r="K48" s="20"/>
      <c r="L48" s="20"/>
    </row>
    <row r="49" spans="1:12" ht="14.25" x14ac:dyDescent="0.2">
      <c r="A49" s="20"/>
      <c r="B49" s="19"/>
      <c r="C49" s="19"/>
      <c r="D49" s="19"/>
      <c r="E49" s="19"/>
      <c r="F49" s="20"/>
      <c r="G49" s="20"/>
      <c r="H49" s="20"/>
      <c r="I49" s="20"/>
      <c r="J49" s="25" t="str">
        <f t="shared" si="0"/>
        <v/>
      </c>
      <c r="K49" s="20"/>
      <c r="L49" s="20"/>
    </row>
    <row r="50" spans="1:12" ht="14.25" x14ac:dyDescent="0.2">
      <c r="A50" s="20"/>
      <c r="B50" s="19"/>
      <c r="C50" s="19"/>
      <c r="D50" s="19"/>
      <c r="E50" s="19"/>
      <c r="F50" s="20"/>
      <c r="G50" s="20"/>
      <c r="H50" s="20"/>
      <c r="I50" s="20"/>
      <c r="J50" s="25" t="str">
        <f t="shared" si="0"/>
        <v/>
      </c>
      <c r="K50" s="20"/>
      <c r="L50" s="20"/>
    </row>
    <row r="51" spans="1:12" ht="14.25" x14ac:dyDescent="0.2">
      <c r="A51" s="20"/>
      <c r="B51" s="19"/>
      <c r="C51" s="19"/>
      <c r="D51" s="19"/>
      <c r="E51" s="19"/>
      <c r="F51" s="20"/>
      <c r="G51" s="20"/>
      <c r="H51" s="20"/>
      <c r="I51" s="20"/>
      <c r="J51" s="25" t="str">
        <f t="shared" si="0"/>
        <v/>
      </c>
      <c r="K51" s="20"/>
      <c r="L51" s="20"/>
    </row>
    <row r="52" spans="1:12" ht="14.25" x14ac:dyDescent="0.2">
      <c r="A52" s="20"/>
      <c r="B52" s="19"/>
      <c r="C52" s="19"/>
      <c r="D52" s="19"/>
      <c r="E52" s="19"/>
      <c r="F52" s="20"/>
      <c r="G52" s="20"/>
      <c r="H52" s="20"/>
      <c r="I52" s="20"/>
      <c r="J52" s="25" t="str">
        <f t="shared" si="0"/>
        <v/>
      </c>
      <c r="K52" s="20"/>
      <c r="L52" s="20"/>
    </row>
    <row r="53" spans="1:12" ht="14.25" x14ac:dyDescent="0.2">
      <c r="A53" s="19"/>
      <c r="B53" s="19"/>
      <c r="C53" s="19"/>
      <c r="D53" s="19"/>
      <c r="E53" s="19"/>
      <c r="F53" s="20"/>
      <c r="G53" s="20"/>
      <c r="H53" s="20"/>
      <c r="I53" s="20"/>
      <c r="J53" s="25" t="str">
        <f t="shared" si="0"/>
        <v/>
      </c>
      <c r="K53" s="20"/>
      <c r="L53" s="20"/>
    </row>
    <row r="54" spans="1:12" ht="14.25" x14ac:dyDescent="0.2">
      <c r="A54" s="19"/>
      <c r="B54" s="19"/>
      <c r="C54" s="19"/>
      <c r="D54" s="19"/>
      <c r="E54" s="19"/>
      <c r="F54" s="20"/>
      <c r="G54" s="20"/>
      <c r="H54" s="20"/>
      <c r="I54" s="20"/>
      <c r="J54" s="25" t="str">
        <f t="shared" si="0"/>
        <v/>
      </c>
      <c r="K54" s="20"/>
      <c r="L54" s="20"/>
    </row>
    <row r="55" spans="1:12" ht="14.25" x14ac:dyDescent="0.2">
      <c r="A55" s="19"/>
      <c r="B55" s="19"/>
      <c r="C55" s="19"/>
      <c r="D55" s="19"/>
      <c r="E55" s="19"/>
      <c r="F55" s="20"/>
      <c r="G55" s="20"/>
      <c r="H55" s="20"/>
      <c r="I55" s="20"/>
      <c r="J55" s="25" t="str">
        <f t="shared" si="0"/>
        <v/>
      </c>
      <c r="K55" s="20"/>
      <c r="L55" s="20"/>
    </row>
    <row r="56" spans="1:12" ht="14.25" x14ac:dyDescent="0.2">
      <c r="A56" s="20"/>
      <c r="B56" s="19"/>
      <c r="C56" s="19"/>
      <c r="D56" s="19"/>
      <c r="E56" s="19"/>
      <c r="F56" s="20"/>
      <c r="G56" s="20"/>
      <c r="H56" s="20"/>
      <c r="I56" s="20"/>
      <c r="J56" s="25" t="str">
        <f t="shared" si="0"/>
        <v/>
      </c>
      <c r="K56" s="20"/>
      <c r="L56" s="20"/>
    </row>
    <row r="57" spans="1:12" ht="14.25" x14ac:dyDescent="0.2">
      <c r="A57" s="19"/>
      <c r="B57" s="19"/>
      <c r="C57" s="19"/>
      <c r="D57" s="19"/>
      <c r="E57" s="19"/>
      <c r="F57" s="20"/>
      <c r="G57" s="20"/>
      <c r="H57" s="20"/>
      <c r="I57" s="20"/>
      <c r="J57" s="25" t="str">
        <f t="shared" si="0"/>
        <v/>
      </c>
      <c r="K57" s="20"/>
      <c r="L57" s="20"/>
    </row>
    <row r="58" spans="1:12" ht="14.25" x14ac:dyDescent="0.2">
      <c r="A58" s="19"/>
      <c r="B58" s="19"/>
      <c r="C58" s="19"/>
      <c r="D58" s="19"/>
      <c r="E58" s="19"/>
      <c r="F58" s="20"/>
      <c r="G58" s="20"/>
      <c r="H58" s="20"/>
      <c r="I58" s="20"/>
      <c r="J58" s="25" t="str">
        <f t="shared" si="0"/>
        <v/>
      </c>
      <c r="K58" s="20"/>
      <c r="L58" s="20"/>
    </row>
    <row r="59" spans="1:12" ht="14.25" x14ac:dyDescent="0.2">
      <c r="A59" s="19"/>
      <c r="B59" s="19"/>
      <c r="C59" s="19"/>
      <c r="D59" s="19"/>
      <c r="E59" s="19"/>
      <c r="F59" s="20"/>
      <c r="G59" s="20"/>
      <c r="H59" s="20"/>
      <c r="I59" s="20"/>
      <c r="J59" s="25" t="str">
        <f t="shared" si="0"/>
        <v/>
      </c>
      <c r="K59" s="20"/>
      <c r="L59" s="20"/>
    </row>
    <row r="60" spans="1:12" ht="14.25" x14ac:dyDescent="0.2">
      <c r="A60" s="19"/>
      <c r="B60" s="19"/>
      <c r="C60" s="19"/>
      <c r="D60" s="19"/>
      <c r="E60" s="19"/>
      <c r="F60" s="20"/>
      <c r="G60" s="20"/>
      <c r="H60" s="20"/>
      <c r="I60" s="20"/>
      <c r="J60" s="25" t="str">
        <f t="shared" si="0"/>
        <v/>
      </c>
      <c r="K60" s="20"/>
      <c r="L60" s="20"/>
    </row>
    <row r="61" spans="1:12" ht="14.25" x14ac:dyDescent="0.2">
      <c r="A61" s="19"/>
      <c r="B61" s="19"/>
      <c r="C61" s="19"/>
      <c r="D61" s="19"/>
      <c r="E61" s="19"/>
      <c r="F61" s="20"/>
      <c r="G61" s="20"/>
      <c r="H61" s="20"/>
      <c r="I61" s="20"/>
      <c r="J61" s="25" t="str">
        <f t="shared" si="0"/>
        <v/>
      </c>
      <c r="K61" s="20"/>
      <c r="L61" s="20"/>
    </row>
    <row r="62" spans="1:12" ht="14.25" x14ac:dyDescent="0.2">
      <c r="A62" s="19"/>
      <c r="B62" s="19"/>
      <c r="C62" s="19"/>
      <c r="D62" s="19"/>
      <c r="E62" s="19"/>
      <c r="F62" s="20"/>
      <c r="G62" s="20"/>
      <c r="H62" s="20"/>
      <c r="I62" s="20"/>
      <c r="J62" s="25" t="str">
        <f t="shared" si="0"/>
        <v/>
      </c>
      <c r="K62" s="20"/>
      <c r="L62" s="20"/>
    </row>
    <row r="63" spans="1:12" ht="14.25" x14ac:dyDescent="0.2">
      <c r="A63" s="19"/>
      <c r="B63" s="19"/>
      <c r="C63" s="19"/>
      <c r="D63" s="19"/>
      <c r="E63" s="19"/>
      <c r="F63" s="20"/>
      <c r="G63" s="20"/>
      <c r="H63" s="20"/>
      <c r="I63" s="20"/>
      <c r="J63" s="25" t="str">
        <f t="shared" si="0"/>
        <v/>
      </c>
      <c r="K63" s="20"/>
      <c r="L63" s="20"/>
    </row>
    <row r="64" spans="1:12" ht="14.25" x14ac:dyDescent="0.2">
      <c r="A64" s="19"/>
      <c r="B64" s="19"/>
      <c r="C64" s="19"/>
      <c r="D64" s="19"/>
      <c r="E64" s="19"/>
      <c r="F64" s="20"/>
      <c r="G64" s="20"/>
      <c r="H64" s="20"/>
      <c r="I64" s="20"/>
      <c r="J64" s="25" t="str">
        <f t="shared" si="0"/>
        <v/>
      </c>
      <c r="K64" s="20"/>
      <c r="L64" s="20"/>
    </row>
    <row r="65" spans="1:12" ht="14.25" x14ac:dyDescent="0.2">
      <c r="A65" s="19"/>
      <c r="B65" s="19"/>
      <c r="C65" s="19"/>
      <c r="D65" s="19"/>
      <c r="E65" s="19"/>
      <c r="F65" s="20"/>
      <c r="G65" s="20"/>
      <c r="H65" s="20"/>
      <c r="I65" s="20"/>
      <c r="J65" s="25" t="str">
        <f t="shared" si="0"/>
        <v/>
      </c>
      <c r="K65" s="20"/>
      <c r="L65" s="20"/>
    </row>
    <row r="66" spans="1:12" ht="14.25" x14ac:dyDescent="0.2">
      <c r="A66" s="19"/>
      <c r="B66" s="19"/>
      <c r="C66" s="19"/>
      <c r="D66" s="19"/>
      <c r="E66" s="19"/>
      <c r="F66" s="20"/>
      <c r="G66" s="20"/>
      <c r="H66" s="20"/>
      <c r="I66" s="20"/>
      <c r="J66" s="25" t="str">
        <f t="shared" si="0"/>
        <v/>
      </c>
      <c r="K66" s="20"/>
      <c r="L66" s="20"/>
    </row>
    <row r="67" spans="1:12" ht="14.25" x14ac:dyDescent="0.2">
      <c r="A67" s="19"/>
      <c r="B67" s="19"/>
      <c r="C67" s="19"/>
      <c r="D67" s="19"/>
      <c r="E67" s="19"/>
      <c r="F67" s="20"/>
      <c r="G67" s="20"/>
      <c r="H67" s="20"/>
      <c r="I67" s="20"/>
      <c r="J67" s="25" t="str">
        <f t="shared" si="0"/>
        <v/>
      </c>
      <c r="K67" s="20"/>
      <c r="L67" s="20"/>
    </row>
    <row r="68" spans="1:12" ht="14.25" x14ac:dyDescent="0.2">
      <c r="A68" s="19"/>
      <c r="B68" s="19"/>
      <c r="C68" s="19"/>
      <c r="D68" s="19"/>
      <c r="E68" s="19"/>
      <c r="F68" s="20"/>
      <c r="G68" s="20"/>
      <c r="H68" s="20"/>
      <c r="I68" s="20"/>
      <c r="J68" s="25" t="str">
        <f t="shared" si="0"/>
        <v/>
      </c>
      <c r="K68" s="20"/>
      <c r="L68" s="20"/>
    </row>
    <row r="69" spans="1:12" ht="14.25" x14ac:dyDescent="0.2">
      <c r="A69" s="19"/>
      <c r="B69" s="19"/>
      <c r="C69" s="19"/>
      <c r="D69" s="19"/>
      <c r="E69" s="19"/>
      <c r="F69" s="20"/>
      <c r="G69" s="20"/>
      <c r="H69" s="20"/>
      <c r="I69" s="20"/>
      <c r="J69" s="25" t="str">
        <f t="shared" si="0"/>
        <v/>
      </c>
      <c r="K69" s="20"/>
      <c r="L69" s="20"/>
    </row>
    <row r="70" spans="1:12" ht="14.25" x14ac:dyDescent="0.2">
      <c r="A70" s="19"/>
      <c r="B70" s="19"/>
      <c r="C70" s="19"/>
      <c r="D70" s="19"/>
      <c r="E70" s="19"/>
      <c r="F70" s="20"/>
      <c r="G70" s="20"/>
      <c r="H70" s="20"/>
      <c r="I70" s="20"/>
      <c r="J70" s="25" t="str">
        <f t="shared" si="0"/>
        <v/>
      </c>
      <c r="K70" s="20"/>
      <c r="L70" s="20"/>
    </row>
    <row r="71" spans="1:12" ht="14.25" x14ac:dyDescent="0.2">
      <c r="A71" s="19"/>
      <c r="B71" s="19"/>
      <c r="C71" s="19"/>
      <c r="D71" s="19"/>
      <c r="E71" s="19"/>
      <c r="F71" s="20"/>
      <c r="G71" s="20"/>
      <c r="H71" s="20"/>
      <c r="I71" s="20"/>
      <c r="J71" s="25" t="str">
        <f t="shared" si="0"/>
        <v/>
      </c>
      <c r="K71" s="20"/>
      <c r="L71" s="20"/>
    </row>
    <row r="72" spans="1:12" ht="14.25" x14ac:dyDescent="0.2">
      <c r="A72" s="19"/>
      <c r="B72" s="19"/>
      <c r="C72" s="19"/>
      <c r="D72" s="19"/>
      <c r="E72" s="19"/>
      <c r="F72" s="20"/>
      <c r="G72" s="20"/>
      <c r="H72" s="20"/>
      <c r="I72" s="20"/>
      <c r="J72" s="25" t="str">
        <f t="shared" si="0"/>
        <v/>
      </c>
      <c r="K72" s="20"/>
      <c r="L72" s="20"/>
    </row>
    <row r="73" spans="1:12" ht="14.25" x14ac:dyDescent="0.2">
      <c r="A73" s="19"/>
      <c r="B73" s="19"/>
      <c r="C73" s="19"/>
      <c r="D73" s="19"/>
      <c r="E73" s="19"/>
      <c r="F73" s="20"/>
      <c r="G73" s="20"/>
      <c r="H73" s="20"/>
      <c r="I73" s="20"/>
      <c r="J73" s="25" t="str">
        <f t="shared" si="0"/>
        <v/>
      </c>
      <c r="K73" s="20"/>
      <c r="L73" s="20"/>
    </row>
    <row r="74" spans="1:12" ht="14.25" x14ac:dyDescent="0.2">
      <c r="A74" s="19"/>
      <c r="B74" s="19"/>
      <c r="C74" s="19"/>
      <c r="D74" s="19"/>
      <c r="E74" s="19"/>
      <c r="F74" s="20"/>
      <c r="G74" s="20"/>
      <c r="H74" s="20"/>
      <c r="I74" s="20"/>
      <c r="J74" s="25" t="str">
        <f t="shared" si="0"/>
        <v/>
      </c>
      <c r="K74" s="20"/>
      <c r="L74" s="20"/>
    </row>
    <row r="75" spans="1:12" ht="14.25" x14ac:dyDescent="0.2">
      <c r="A75" s="19"/>
      <c r="B75" s="19"/>
      <c r="C75" s="19"/>
      <c r="D75" s="19"/>
      <c r="E75" s="19"/>
      <c r="F75" s="20"/>
      <c r="G75" s="20"/>
      <c r="H75" s="20"/>
      <c r="I75" s="20"/>
      <c r="J75" s="25" t="str">
        <f t="shared" si="0"/>
        <v/>
      </c>
      <c r="K75" s="20"/>
      <c r="L75" s="20"/>
    </row>
    <row r="76" spans="1:12" ht="14.25" x14ac:dyDescent="0.2">
      <c r="A76" s="19"/>
      <c r="B76" s="19"/>
      <c r="C76" s="19"/>
      <c r="D76" s="19"/>
      <c r="E76" s="19"/>
      <c r="F76" s="20"/>
      <c r="G76" s="20"/>
      <c r="H76" s="20"/>
      <c r="I76" s="20"/>
      <c r="J76" s="25" t="str">
        <f t="shared" si="0"/>
        <v/>
      </c>
      <c r="K76" s="20"/>
      <c r="L76" s="20"/>
    </row>
    <row r="77" spans="1:12" ht="14.25" x14ac:dyDescent="0.2">
      <c r="A77" s="19"/>
      <c r="B77" s="19"/>
      <c r="C77" s="19"/>
      <c r="D77" s="19"/>
      <c r="E77" s="19"/>
      <c r="F77" s="20"/>
      <c r="G77" s="20"/>
      <c r="H77" s="20"/>
      <c r="I77" s="20"/>
      <c r="J77" s="25" t="str">
        <f t="shared" si="0"/>
        <v/>
      </c>
      <c r="K77" s="20"/>
      <c r="L77" s="20"/>
    </row>
    <row r="78" spans="1:12" ht="14.25" x14ac:dyDescent="0.2">
      <c r="A78" s="19"/>
      <c r="B78" s="19"/>
      <c r="C78" s="19"/>
      <c r="D78" s="19"/>
      <c r="E78" s="19"/>
      <c r="F78" s="20"/>
      <c r="G78" s="20"/>
      <c r="H78" s="20"/>
      <c r="I78" s="20"/>
      <c r="J78" s="25" t="str">
        <f t="shared" si="0"/>
        <v/>
      </c>
      <c r="K78" s="20"/>
      <c r="L78" s="20"/>
    </row>
    <row r="79" spans="1:12" ht="14.25" x14ac:dyDescent="0.2">
      <c r="A79" s="19"/>
      <c r="B79" s="19"/>
      <c r="C79" s="19"/>
      <c r="D79" s="19"/>
      <c r="E79" s="19"/>
      <c r="F79" s="20"/>
      <c r="G79" s="20"/>
      <c r="H79" s="20"/>
      <c r="I79" s="20"/>
      <c r="J79" s="25" t="str">
        <f t="shared" si="0"/>
        <v/>
      </c>
      <c r="K79" s="20"/>
      <c r="L79" s="20"/>
    </row>
    <row r="80" spans="1:12" ht="14.25" x14ac:dyDescent="0.2">
      <c r="A80" s="19"/>
      <c r="B80" s="19"/>
      <c r="C80" s="19"/>
      <c r="D80" s="19"/>
      <c r="E80" s="19"/>
      <c r="F80" s="20"/>
      <c r="G80" s="20"/>
      <c r="H80" s="20"/>
      <c r="I80" s="20"/>
      <c r="J80" s="25" t="str">
        <f t="shared" si="0"/>
        <v/>
      </c>
      <c r="K80" s="20"/>
      <c r="L80" s="20"/>
    </row>
    <row r="81" spans="1:12" ht="14.25" x14ac:dyDescent="0.2">
      <c r="A81" s="19"/>
      <c r="B81" s="19"/>
      <c r="C81" s="19"/>
      <c r="D81" s="19"/>
      <c r="E81" s="19"/>
      <c r="F81" s="20"/>
      <c r="G81" s="20"/>
      <c r="H81" s="20"/>
      <c r="I81" s="20"/>
      <c r="J81" s="25" t="str">
        <f t="shared" si="0"/>
        <v/>
      </c>
      <c r="K81" s="20"/>
      <c r="L81" s="20"/>
    </row>
    <row r="82" spans="1:12" ht="14.25" x14ac:dyDescent="0.2">
      <c r="A82" s="19"/>
      <c r="B82" s="19"/>
      <c r="C82" s="19"/>
      <c r="D82" s="19"/>
      <c r="E82" s="19"/>
      <c r="F82" s="20"/>
      <c r="G82" s="20"/>
      <c r="H82" s="20"/>
      <c r="I82" s="20"/>
      <c r="J82" s="25" t="str">
        <f t="shared" si="0"/>
        <v/>
      </c>
      <c r="K82" s="20"/>
      <c r="L82" s="20"/>
    </row>
    <row r="83" spans="1:12" ht="14.25" x14ac:dyDescent="0.2">
      <c r="A83" s="19"/>
      <c r="B83" s="19"/>
      <c r="C83" s="19"/>
      <c r="D83" s="19"/>
      <c r="E83" s="19"/>
      <c r="F83" s="20"/>
      <c r="G83" s="20"/>
      <c r="H83" s="20"/>
      <c r="I83" s="20"/>
      <c r="J83" s="25" t="str">
        <f t="shared" si="0"/>
        <v/>
      </c>
      <c r="K83" s="20"/>
      <c r="L83" s="20"/>
    </row>
    <row r="84" spans="1:12" ht="14.25" x14ac:dyDescent="0.2">
      <c r="A84" s="19"/>
      <c r="B84" s="19"/>
      <c r="C84" s="19"/>
      <c r="D84" s="19"/>
      <c r="E84" s="19"/>
      <c r="F84" s="20"/>
      <c r="G84" s="20"/>
      <c r="H84" s="20"/>
      <c r="I84" s="20"/>
      <c r="J84" s="25" t="str">
        <f t="shared" ref="J84:J116" si="1">CONCATENATE(E84,IF(ISBLANK(E84),""," = "),A84)</f>
        <v/>
      </c>
      <c r="K84" s="20"/>
      <c r="L84" s="20"/>
    </row>
    <row r="85" spans="1:12" ht="14.25" x14ac:dyDescent="0.2">
      <c r="A85" s="19"/>
      <c r="B85" s="19"/>
      <c r="C85" s="19"/>
      <c r="D85" s="19"/>
      <c r="E85" s="19"/>
      <c r="F85" s="20"/>
      <c r="G85" s="20"/>
      <c r="H85" s="20"/>
      <c r="I85" s="20"/>
      <c r="J85" s="25" t="str">
        <f t="shared" si="1"/>
        <v/>
      </c>
      <c r="K85" s="20"/>
      <c r="L85" s="20"/>
    </row>
    <row r="86" spans="1:12" ht="14.25" x14ac:dyDescent="0.2">
      <c r="A86" s="19"/>
      <c r="B86" s="19"/>
      <c r="C86" s="19"/>
      <c r="D86" s="19"/>
      <c r="E86" s="19"/>
      <c r="F86" s="20"/>
      <c r="G86" s="20"/>
      <c r="H86" s="20"/>
      <c r="I86" s="20"/>
      <c r="J86" s="25" t="str">
        <f t="shared" si="1"/>
        <v/>
      </c>
      <c r="K86" s="20"/>
      <c r="L86" s="20"/>
    </row>
    <row r="87" spans="1:12" ht="14.25" x14ac:dyDescent="0.2">
      <c r="A87" s="19"/>
      <c r="B87" s="19"/>
      <c r="C87" s="19"/>
      <c r="D87" s="19"/>
      <c r="E87" s="19"/>
      <c r="F87" s="20"/>
      <c r="G87" s="20"/>
      <c r="H87" s="20"/>
      <c r="I87" s="20"/>
      <c r="J87" s="25" t="str">
        <f t="shared" si="1"/>
        <v/>
      </c>
      <c r="K87" s="20"/>
      <c r="L87" s="20"/>
    </row>
    <row r="88" spans="1:12" ht="14.25" x14ac:dyDescent="0.2">
      <c r="A88" s="19"/>
      <c r="B88" s="19"/>
      <c r="C88" s="19"/>
      <c r="D88" s="19"/>
      <c r="E88" s="19"/>
      <c r="F88" s="20"/>
      <c r="G88" s="20"/>
      <c r="H88" s="20"/>
      <c r="I88" s="20"/>
      <c r="J88" s="25" t="str">
        <f t="shared" si="1"/>
        <v/>
      </c>
      <c r="K88" s="20"/>
      <c r="L88" s="20"/>
    </row>
    <row r="89" spans="1:12" ht="14.25" x14ac:dyDescent="0.2">
      <c r="A89" s="19"/>
      <c r="B89" s="19"/>
      <c r="C89" s="19"/>
      <c r="D89" s="19"/>
      <c r="E89" s="19"/>
      <c r="F89" s="20"/>
      <c r="G89" s="20"/>
      <c r="H89" s="20"/>
      <c r="I89" s="20"/>
      <c r="J89" s="25" t="str">
        <f t="shared" si="1"/>
        <v/>
      </c>
      <c r="K89" s="20"/>
      <c r="L89" s="20"/>
    </row>
    <row r="90" spans="1:12" ht="14.25" x14ac:dyDescent="0.2">
      <c r="A90" s="19"/>
      <c r="B90" s="19"/>
      <c r="C90" s="19"/>
      <c r="D90" s="19"/>
      <c r="E90" s="19"/>
      <c r="F90" s="20"/>
      <c r="G90" s="20"/>
      <c r="H90" s="20"/>
      <c r="I90" s="20"/>
      <c r="J90" s="25" t="str">
        <f t="shared" si="1"/>
        <v/>
      </c>
      <c r="K90" s="20"/>
      <c r="L90" s="20"/>
    </row>
    <row r="91" spans="1:12" ht="14.25" x14ac:dyDescent="0.2">
      <c r="A91" s="19"/>
      <c r="B91" s="19"/>
      <c r="C91" s="19"/>
      <c r="D91" s="19"/>
      <c r="E91" s="19"/>
      <c r="F91" s="20"/>
      <c r="G91" s="20"/>
      <c r="H91" s="20"/>
      <c r="I91" s="20"/>
      <c r="J91" s="25" t="str">
        <f t="shared" si="1"/>
        <v/>
      </c>
      <c r="K91" s="20"/>
      <c r="L91" s="20"/>
    </row>
    <row r="92" spans="1:12" ht="14.25" x14ac:dyDescent="0.2">
      <c r="A92" s="19"/>
      <c r="B92" s="19"/>
      <c r="C92" s="19"/>
      <c r="D92" s="19"/>
      <c r="E92" s="19"/>
      <c r="F92" s="20"/>
      <c r="G92" s="20"/>
      <c r="H92" s="20"/>
      <c r="I92" s="20"/>
      <c r="J92" s="25" t="str">
        <f t="shared" si="1"/>
        <v/>
      </c>
      <c r="K92" s="20"/>
      <c r="L92" s="20"/>
    </row>
    <row r="93" spans="1:12" ht="14.25" x14ac:dyDescent="0.2">
      <c r="A93" s="19"/>
      <c r="B93" s="19"/>
      <c r="C93" s="19"/>
      <c r="D93" s="19"/>
      <c r="E93" s="19"/>
      <c r="F93" s="20"/>
      <c r="G93" s="20"/>
      <c r="H93" s="20"/>
      <c r="I93" s="20"/>
      <c r="J93" s="25" t="str">
        <f t="shared" si="1"/>
        <v/>
      </c>
      <c r="K93" s="20"/>
      <c r="L93" s="20"/>
    </row>
    <row r="94" spans="1:12" ht="14.25" x14ac:dyDescent="0.2">
      <c r="A94" s="19"/>
      <c r="B94" s="19"/>
      <c r="C94" s="19"/>
      <c r="D94" s="19"/>
      <c r="E94" s="19"/>
      <c r="F94" s="20"/>
      <c r="G94" s="20"/>
      <c r="H94" s="20"/>
      <c r="I94" s="20"/>
      <c r="J94" s="25" t="str">
        <f t="shared" si="1"/>
        <v/>
      </c>
      <c r="K94" s="20"/>
      <c r="L94" s="20"/>
    </row>
    <row r="95" spans="1:12" ht="14.25" x14ac:dyDescent="0.2">
      <c r="A95" s="19"/>
      <c r="B95" s="19"/>
      <c r="C95" s="19"/>
      <c r="D95" s="19"/>
      <c r="E95" s="19"/>
      <c r="F95" s="20"/>
      <c r="G95" s="20"/>
      <c r="H95" s="20"/>
      <c r="I95" s="20"/>
      <c r="J95" s="25" t="str">
        <f t="shared" si="1"/>
        <v/>
      </c>
      <c r="K95" s="20"/>
      <c r="L95" s="20"/>
    </row>
    <row r="96" spans="1:12" ht="14.25" x14ac:dyDescent="0.2">
      <c r="A96" s="19"/>
      <c r="B96" s="19"/>
      <c r="C96" s="19"/>
      <c r="D96" s="19"/>
      <c r="E96" s="19"/>
      <c r="F96" s="20"/>
      <c r="G96" s="20"/>
      <c r="H96" s="20"/>
      <c r="I96" s="20"/>
      <c r="J96" s="25" t="str">
        <f t="shared" si="1"/>
        <v/>
      </c>
      <c r="K96" s="20"/>
      <c r="L96" s="20"/>
    </row>
    <row r="97" spans="1:12" ht="14.25" x14ac:dyDescent="0.2">
      <c r="A97" s="19"/>
      <c r="B97" s="19"/>
      <c r="C97" s="19"/>
      <c r="D97" s="19"/>
      <c r="E97" s="19"/>
      <c r="F97" s="20"/>
      <c r="G97" s="20"/>
      <c r="H97" s="20"/>
      <c r="I97" s="20"/>
      <c r="J97" s="25" t="str">
        <f t="shared" si="1"/>
        <v/>
      </c>
      <c r="K97" s="20"/>
      <c r="L97" s="20"/>
    </row>
    <row r="98" spans="1:12" ht="14.25" x14ac:dyDescent="0.2">
      <c r="A98" s="19"/>
      <c r="B98" s="19"/>
      <c r="C98" s="19"/>
      <c r="D98" s="19"/>
      <c r="E98" s="19"/>
      <c r="F98" s="20"/>
      <c r="G98" s="20"/>
      <c r="H98" s="20"/>
      <c r="I98" s="20"/>
      <c r="J98" s="25" t="str">
        <f t="shared" si="1"/>
        <v/>
      </c>
      <c r="K98" s="20"/>
      <c r="L98" s="20"/>
    </row>
    <row r="99" spans="1:12" ht="14.25" x14ac:dyDescent="0.2">
      <c r="A99" s="19"/>
      <c r="B99" s="19"/>
      <c r="C99" s="19"/>
      <c r="D99" s="19"/>
      <c r="E99" s="19"/>
      <c r="F99" s="20"/>
      <c r="G99" s="20"/>
      <c r="H99" s="20"/>
      <c r="I99" s="20"/>
      <c r="J99" s="25" t="str">
        <f t="shared" si="1"/>
        <v/>
      </c>
      <c r="K99" s="20"/>
      <c r="L99" s="20"/>
    </row>
    <row r="100" spans="1:12" ht="14.25" x14ac:dyDescent="0.2">
      <c r="A100" s="19"/>
      <c r="B100" s="19"/>
      <c r="C100" s="19"/>
      <c r="D100" s="19"/>
      <c r="E100" s="19"/>
      <c r="F100" s="20"/>
      <c r="G100" s="20"/>
      <c r="H100" s="20"/>
      <c r="I100" s="20"/>
      <c r="J100" s="25" t="str">
        <f t="shared" si="1"/>
        <v/>
      </c>
      <c r="K100" s="20"/>
      <c r="L100" s="20"/>
    </row>
    <row r="101" spans="1:12" ht="14.25" x14ac:dyDescent="0.2">
      <c r="A101" s="19"/>
      <c r="B101" s="19"/>
      <c r="C101" s="19"/>
      <c r="D101" s="19"/>
      <c r="E101" s="19"/>
      <c r="F101" s="20"/>
      <c r="G101" s="20"/>
      <c r="H101" s="20"/>
      <c r="I101" s="20"/>
      <c r="J101" s="25" t="str">
        <f t="shared" si="1"/>
        <v/>
      </c>
      <c r="K101" s="20"/>
      <c r="L101" s="20"/>
    </row>
    <row r="102" spans="1:12" ht="14.25" x14ac:dyDescent="0.2">
      <c r="A102" s="19"/>
      <c r="B102" s="19"/>
      <c r="C102" s="19"/>
      <c r="D102" s="19"/>
      <c r="E102" s="19"/>
      <c r="F102" s="20"/>
      <c r="G102" s="20"/>
      <c r="H102" s="20"/>
      <c r="I102" s="20"/>
      <c r="J102" s="25" t="str">
        <f t="shared" si="1"/>
        <v/>
      </c>
      <c r="K102" s="20"/>
      <c r="L102" s="20"/>
    </row>
    <row r="103" spans="1:12" ht="14.25" x14ac:dyDescent="0.2">
      <c r="A103" s="19"/>
      <c r="B103" s="19"/>
      <c r="C103" s="19"/>
      <c r="D103" s="19"/>
      <c r="E103" s="19"/>
      <c r="F103" s="20"/>
      <c r="G103" s="20"/>
      <c r="H103" s="20"/>
      <c r="I103" s="20"/>
      <c r="J103" s="25" t="str">
        <f t="shared" si="1"/>
        <v/>
      </c>
      <c r="K103" s="20"/>
      <c r="L103" s="20"/>
    </row>
    <row r="104" spans="1:12" ht="14.25" x14ac:dyDescent="0.2">
      <c r="A104" s="19"/>
      <c r="B104" s="19"/>
      <c r="C104" s="19"/>
      <c r="D104" s="19"/>
      <c r="E104" s="19"/>
      <c r="F104" s="20"/>
      <c r="G104" s="20"/>
      <c r="H104" s="20"/>
      <c r="I104" s="20"/>
      <c r="J104" s="25" t="str">
        <f t="shared" si="1"/>
        <v/>
      </c>
      <c r="K104" s="20"/>
      <c r="L104" s="20"/>
    </row>
    <row r="105" spans="1:12" ht="14.25" x14ac:dyDescent="0.2">
      <c r="A105" s="19"/>
      <c r="B105" s="19"/>
      <c r="C105" s="19"/>
      <c r="D105" s="19"/>
      <c r="E105" s="19"/>
      <c r="F105" s="20"/>
      <c r="G105" s="20"/>
      <c r="H105" s="20"/>
      <c r="I105" s="20"/>
      <c r="J105" s="25" t="str">
        <f t="shared" si="1"/>
        <v/>
      </c>
      <c r="K105" s="20"/>
      <c r="L105" s="20"/>
    </row>
    <row r="106" spans="1:12" ht="14.25" x14ac:dyDescent="0.2">
      <c r="A106" s="19"/>
      <c r="B106" s="19"/>
      <c r="C106" s="19"/>
      <c r="D106" s="19"/>
      <c r="E106" s="19"/>
      <c r="F106" s="20"/>
      <c r="G106" s="20"/>
      <c r="H106" s="20"/>
      <c r="I106" s="20"/>
      <c r="J106" s="25" t="str">
        <f t="shared" si="1"/>
        <v/>
      </c>
      <c r="K106" s="20"/>
      <c r="L106" s="20"/>
    </row>
    <row r="107" spans="1:12" ht="14.25" x14ac:dyDescent="0.2">
      <c r="A107" s="19"/>
      <c r="B107" s="19"/>
      <c r="C107" s="19"/>
      <c r="D107" s="19"/>
      <c r="E107" s="19"/>
      <c r="F107" s="20"/>
      <c r="G107" s="20"/>
      <c r="H107" s="20"/>
      <c r="I107" s="20"/>
      <c r="J107" s="25" t="str">
        <f t="shared" si="1"/>
        <v/>
      </c>
      <c r="K107" s="20"/>
      <c r="L107" s="20"/>
    </row>
    <row r="108" spans="1:12" ht="14.25" x14ac:dyDescent="0.2">
      <c r="A108" s="19"/>
      <c r="B108" s="19"/>
      <c r="C108" s="19"/>
      <c r="D108" s="19"/>
      <c r="E108" s="19"/>
      <c r="F108" s="20"/>
      <c r="G108" s="20"/>
      <c r="H108" s="20"/>
      <c r="I108" s="20"/>
      <c r="J108" s="25" t="str">
        <f t="shared" si="1"/>
        <v/>
      </c>
      <c r="K108" s="20"/>
      <c r="L108" s="20"/>
    </row>
    <row r="109" spans="1:12" ht="14.25" x14ac:dyDescent="0.2">
      <c r="A109" s="19"/>
      <c r="B109" s="19"/>
      <c r="C109" s="19"/>
      <c r="D109" s="19"/>
      <c r="E109" s="19"/>
      <c r="F109" s="20"/>
      <c r="G109" s="20"/>
      <c r="H109" s="20"/>
      <c r="I109" s="20"/>
      <c r="J109" s="25" t="str">
        <f t="shared" si="1"/>
        <v/>
      </c>
      <c r="K109" s="20"/>
      <c r="L109" s="20"/>
    </row>
    <row r="110" spans="1:12" ht="14.25" x14ac:dyDescent="0.2">
      <c r="A110" s="19"/>
      <c r="B110" s="19"/>
      <c r="C110" s="19"/>
      <c r="D110" s="19"/>
      <c r="E110" s="19"/>
      <c r="F110" s="20"/>
      <c r="G110" s="20"/>
      <c r="H110" s="20"/>
      <c r="I110" s="20"/>
      <c r="J110" s="25" t="str">
        <f t="shared" si="1"/>
        <v/>
      </c>
      <c r="K110" s="20"/>
      <c r="L110" s="20"/>
    </row>
    <row r="111" spans="1:12" ht="14.25" x14ac:dyDescent="0.2">
      <c r="A111" s="19"/>
      <c r="B111" s="19"/>
      <c r="C111" s="19"/>
      <c r="D111" s="19"/>
      <c r="E111" s="19"/>
      <c r="F111" s="20"/>
      <c r="G111" s="20"/>
      <c r="H111" s="20"/>
      <c r="I111" s="20"/>
      <c r="J111" s="25" t="str">
        <f t="shared" si="1"/>
        <v/>
      </c>
      <c r="K111" s="20"/>
      <c r="L111" s="20"/>
    </row>
    <row r="112" spans="1:12" ht="14.25" x14ac:dyDescent="0.2">
      <c r="A112" s="19"/>
      <c r="B112" s="19"/>
      <c r="C112" s="19"/>
      <c r="D112" s="19"/>
      <c r="E112" s="19"/>
      <c r="F112" s="20"/>
      <c r="G112" s="20"/>
      <c r="H112" s="20"/>
      <c r="I112" s="20"/>
      <c r="J112" s="25" t="str">
        <f t="shared" si="1"/>
        <v/>
      </c>
      <c r="K112" s="20"/>
      <c r="L112" s="20"/>
    </row>
    <row r="113" spans="1:12" ht="14.25" x14ac:dyDescent="0.2">
      <c r="A113" s="19"/>
      <c r="B113" s="19"/>
      <c r="C113" s="19"/>
      <c r="D113" s="19"/>
      <c r="E113" s="19"/>
      <c r="F113" s="20"/>
      <c r="G113" s="20"/>
      <c r="H113" s="20"/>
      <c r="I113" s="20"/>
      <c r="J113" s="25" t="str">
        <f t="shared" si="1"/>
        <v/>
      </c>
      <c r="K113" s="20"/>
      <c r="L113" s="20"/>
    </row>
    <row r="114" spans="1:12" ht="14.25" x14ac:dyDescent="0.2">
      <c r="A114" s="19"/>
      <c r="B114" s="19"/>
      <c r="C114" s="19"/>
      <c r="D114" s="19"/>
      <c r="E114" s="19"/>
      <c r="F114" s="20"/>
      <c r="G114" s="20"/>
      <c r="H114" s="20"/>
      <c r="I114" s="20"/>
      <c r="J114" s="25" t="str">
        <f t="shared" si="1"/>
        <v/>
      </c>
      <c r="K114" s="20"/>
      <c r="L114" s="20"/>
    </row>
    <row r="115" spans="1:12" ht="14.25" x14ac:dyDescent="0.2">
      <c r="A115" s="19"/>
      <c r="B115" s="19"/>
      <c r="C115" s="19"/>
      <c r="D115" s="19"/>
      <c r="E115" s="19"/>
      <c r="F115" s="20"/>
      <c r="G115" s="20"/>
      <c r="H115" s="20"/>
      <c r="I115" s="20"/>
      <c r="J115" s="25" t="str">
        <f t="shared" si="1"/>
        <v/>
      </c>
      <c r="K115" s="20"/>
      <c r="L115" s="20"/>
    </row>
    <row r="116" spans="1:12" ht="14.25" x14ac:dyDescent="0.2">
      <c r="A116" s="19"/>
      <c r="B116" s="19"/>
      <c r="C116" s="19"/>
      <c r="D116" s="19"/>
      <c r="E116" s="19"/>
      <c r="F116" s="20"/>
      <c r="G116" s="20"/>
      <c r="H116" s="20"/>
      <c r="I116" s="20"/>
      <c r="J116" s="25" t="str">
        <f t="shared" si="1"/>
        <v/>
      </c>
      <c r="K116" s="20"/>
      <c r="L116" s="20"/>
    </row>
  </sheetData>
  <mergeCells count="1">
    <mergeCell ref="A1:F1"/>
  </mergeCells>
  <phoneticPr fontId="7" type="noConversion"/>
  <pageMargins left="0.31527777777777777" right="0.31527777777777777" top="0.31527777777777777" bottom="0.41388888888888886" header="0.51180555555555551" footer="0.31527777777777777"/>
  <pageSetup paperSize="9" scale="87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zoomScaleNormal="100" workbookViewId="0">
      <selection sqref="A1:D1"/>
    </sheetView>
  </sheetViews>
  <sheetFormatPr baseColWidth="10" defaultColWidth="11.5703125" defaultRowHeight="12.75" x14ac:dyDescent="0.2"/>
  <cols>
    <col min="1" max="1" width="13.140625" style="2" customWidth="1"/>
    <col min="2" max="2" width="6" style="2" customWidth="1"/>
    <col min="3" max="3" width="21.42578125" style="2" customWidth="1"/>
    <col min="4" max="4" width="128" style="2" customWidth="1"/>
    <col min="5" max="16384" width="11.5703125" style="2"/>
  </cols>
  <sheetData>
    <row r="1" spans="1:4" s="8" customFormat="1" ht="17.100000000000001" customHeight="1" x14ac:dyDescent="0.2">
      <c r="A1" s="29" t="s">
        <v>11</v>
      </c>
      <c r="B1" s="29"/>
      <c r="C1" s="29"/>
      <c r="D1" s="29"/>
    </row>
    <row r="2" spans="1:4" s="8" customFormat="1" ht="14.85" customHeight="1" x14ac:dyDescent="0.2">
      <c r="A2" s="9" t="s">
        <v>12</v>
      </c>
      <c r="B2" s="10" t="s">
        <v>13</v>
      </c>
      <c r="C2" s="10" t="s">
        <v>14</v>
      </c>
      <c r="D2" s="10" t="s">
        <v>0</v>
      </c>
    </row>
    <row r="3" spans="1:4" x14ac:dyDescent="0.2">
      <c r="A3" s="11"/>
      <c r="B3" s="12"/>
      <c r="C3" s="12"/>
      <c r="D3" s="12"/>
    </row>
    <row r="4" spans="1:4" x14ac:dyDescent="0.2">
      <c r="A4" s="11"/>
      <c r="B4" s="12"/>
      <c r="C4" s="12"/>
      <c r="D4" s="12"/>
    </row>
    <row r="5" spans="1:4" x14ac:dyDescent="0.2">
      <c r="A5" s="13"/>
    </row>
    <row r="6" spans="1:4" x14ac:dyDescent="0.2">
      <c r="A6" s="13"/>
    </row>
  </sheetData>
  <mergeCells count="1">
    <mergeCell ref="A1:D1"/>
  </mergeCells>
  <phoneticPr fontId="7" type="noConversion"/>
  <pageMargins left="0.31527777777777777" right="0.31527777777777777" top="0.31527777777777777" bottom="0.41388888888888886" header="0.51180555555555551" footer="0.31527777777777777"/>
  <pageSetup paperSize="9" scale="8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BOM</vt:lpstr>
      <vt:lpstr>history</vt:lpstr>
      <vt:lpstr>BOM!Zone_d_impression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CPV</dc:creator>
  <cp:lastModifiedBy>CPV</cp:lastModifiedBy>
  <cp:lastPrinted>2009-08-03T09:49:46Z</cp:lastPrinted>
  <dcterms:created xsi:type="dcterms:W3CDTF">2009-05-15T08:53:47Z</dcterms:created>
  <dcterms:modified xsi:type="dcterms:W3CDTF">2014-04-28T11:39:55Z</dcterms:modified>
</cp:coreProperties>
</file>